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Box\Box\SAJJ\Documents\Ratesetting\PUFs 2025 Final Rule\CY 2025 PFS Final Rule Sample Work Spreadsheet\"/>
    </mc:Choice>
  </mc:AlternateContent>
  <xr:revisionPtr revIDLastSave="0" documentId="13_ncr:1_{55B2FC49-4022-46FC-8FD0-B2A6F7DBE8E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UC Summary Report" sheetId="2" r:id="rId1"/>
  </sheets>
  <externalReferences>
    <externalReference r:id="rId2"/>
  </externalReferences>
  <definedNames>
    <definedName name="_xlnm._FilterDatabase" localSheetId="0" hidden="1">'RUC Summary Report'!#REF!</definedName>
    <definedName name="bart_info">'[1]from the AMA'!#REF!</definedName>
    <definedName name="jan12037_57">#REF!</definedName>
    <definedName name="_xlnm.Print_Titles" localSheetId="0">'RUC Summary Report'!$3:$4</definedName>
    <definedName name="Query1">#REF!</definedName>
    <definedName name="RUC_allocation_table">#REF!</definedName>
    <definedName name="tblvin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10" i="2" l="1"/>
  <c r="F10" i="2"/>
  <c r="F9" i="2"/>
  <c r="F8" i="2" l="1"/>
  <c r="F7" i="2"/>
  <c r="F6" i="2"/>
  <c r="F5" i="2"/>
  <c r="L6" i="2"/>
  <c r="L7" i="2"/>
  <c r="L8" i="2"/>
  <c r="L9" i="2"/>
  <c r="L5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sclark</author>
  </authors>
  <commentList>
    <comment ref="V4" authorId="0" shapeId="0" xr:uid="{00000000-0006-0000-0000-000019000000}">
      <text>
        <r>
          <rPr>
            <b/>
            <sz val="8"/>
            <color indexed="81"/>
            <rFont val="Tahoma"/>
            <family val="2"/>
          </rPr>
          <t>99291 - Critical Care Visit</t>
        </r>
      </text>
    </comment>
    <comment ref="W4" authorId="0" shapeId="0" xr:uid="{00000000-0006-0000-0000-00001A000000}">
      <text>
        <r>
          <rPr>
            <b/>
            <sz val="8"/>
            <color indexed="81"/>
            <rFont val="Tahoma"/>
            <family val="2"/>
          </rPr>
          <t>99292 - Critical Care Visit</t>
        </r>
      </text>
    </comment>
    <comment ref="X4" authorId="0" shapeId="0" xr:uid="{00000000-0006-0000-0000-00001B000000}">
      <text>
        <r>
          <rPr>
            <b/>
            <sz val="8"/>
            <color indexed="81"/>
            <rFont val="Tahoma"/>
            <family val="2"/>
          </rPr>
          <t>99233 - Subsequent Hosptial Care/Obs Visit</t>
        </r>
      </text>
    </comment>
    <comment ref="Y4" authorId="0" shapeId="0" xr:uid="{00000000-0006-0000-0000-00001C000000}">
      <text>
        <r>
          <rPr>
            <b/>
            <sz val="8"/>
            <color indexed="81"/>
            <rFont val="Tahoma"/>
            <family val="2"/>
          </rPr>
          <t xml:space="preserve">99232 - Subsequent Hosptial Care/Obs Visit
</t>
        </r>
      </text>
    </comment>
    <comment ref="Z4" authorId="0" shapeId="0" xr:uid="{00000000-0006-0000-0000-00001D000000}">
      <text>
        <r>
          <rPr>
            <b/>
            <sz val="8"/>
            <color indexed="81"/>
            <rFont val="Tahoma"/>
            <family val="2"/>
          </rPr>
          <t>99231 - Subsequent Hosptial Care/Obs Visit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AA4" authorId="0" shapeId="0" xr:uid="{00000000-0006-0000-0000-00001E000000}">
      <text>
        <r>
          <rPr>
            <b/>
            <sz val="8"/>
            <color indexed="81"/>
            <rFont val="Tahoma"/>
            <family val="2"/>
          </rPr>
          <t xml:space="preserve">99238 - Hospital Discharge Day Management </t>
        </r>
      </text>
    </comment>
    <comment ref="AB4" authorId="0" shapeId="0" xr:uid="{00000000-0006-0000-0000-00001F000000}">
      <text>
        <r>
          <rPr>
            <b/>
            <sz val="8"/>
            <color indexed="81"/>
            <rFont val="Tahoma"/>
            <family val="2"/>
          </rPr>
          <t>99239 - Hosptial Discharge Day Management</t>
        </r>
      </text>
    </comment>
    <comment ref="AC4" authorId="0" shapeId="0" xr:uid="{00000000-0006-0000-0000-000024000000}">
      <text>
        <r>
          <rPr>
            <b/>
            <sz val="8"/>
            <color indexed="81"/>
            <rFont val="Tahoma"/>
            <family val="2"/>
          </rPr>
          <t>99215 Office or Outpatient visit</t>
        </r>
      </text>
    </comment>
    <comment ref="AD4" authorId="0" shapeId="0" xr:uid="{00000000-0006-0000-0000-000025000000}">
      <text>
        <r>
          <rPr>
            <b/>
            <sz val="8"/>
            <color indexed="81"/>
            <rFont val="Tahoma"/>
            <family val="2"/>
          </rPr>
          <t>99214 - Office or Outpatient Visit</t>
        </r>
      </text>
    </comment>
    <comment ref="AE4" authorId="0" shapeId="0" xr:uid="{00000000-0006-0000-0000-000026000000}">
      <text>
        <r>
          <rPr>
            <b/>
            <sz val="8"/>
            <color indexed="81"/>
            <rFont val="Tahoma"/>
            <family val="2"/>
          </rPr>
          <t>99213 - Office or Outpatient Visit</t>
        </r>
      </text>
    </comment>
    <comment ref="AF4" authorId="0" shapeId="0" xr:uid="{00000000-0006-0000-0000-000027000000}">
      <text>
        <r>
          <rPr>
            <b/>
            <sz val="8"/>
            <color indexed="81"/>
            <rFont val="Tahoma"/>
            <family val="2"/>
          </rPr>
          <t>99212 - Office or Outpatient Visit</t>
        </r>
      </text>
    </comment>
    <comment ref="AG4" authorId="0" shapeId="0" xr:uid="{00000000-0006-0000-0000-000028000000}">
      <text>
        <r>
          <rPr>
            <b/>
            <sz val="8"/>
            <color indexed="81"/>
            <rFont val="Tahoma"/>
            <family val="2"/>
          </rPr>
          <t>99211 - Office or Outpatient Visit</t>
        </r>
      </text>
    </comment>
  </commentList>
</comments>
</file>

<file path=xl/sharedStrings.xml><?xml version="1.0" encoding="utf-8"?>
<sst xmlns="http://schemas.openxmlformats.org/spreadsheetml/2006/main" count="51" uniqueCount="38">
  <si>
    <t>ISSUE:</t>
  </si>
  <si>
    <t>TAB:</t>
  </si>
  <si>
    <t>RVW</t>
  </si>
  <si>
    <t>Total</t>
  </si>
  <si>
    <t>Office</t>
  </si>
  <si>
    <t>CPT</t>
  </si>
  <si>
    <t>DESC</t>
  </si>
  <si>
    <t>Resp</t>
  </si>
  <si>
    <t>IWPUT</t>
  </si>
  <si>
    <t>MIN</t>
  </si>
  <si>
    <t>25th</t>
  </si>
  <si>
    <t>MED</t>
  </si>
  <si>
    <t>75th</t>
  </si>
  <si>
    <t>MAX</t>
  </si>
  <si>
    <t>Time</t>
  </si>
  <si>
    <t>EVAL</t>
  </si>
  <si>
    <t>POSIT</t>
  </si>
  <si>
    <t>SDW</t>
  </si>
  <si>
    <t>Source</t>
  </si>
  <si>
    <t>PRE-TIME</t>
  </si>
  <si>
    <t>INTRA-TIME</t>
  </si>
  <si>
    <t>IMMD</t>
  </si>
  <si>
    <t>POST</t>
  </si>
  <si>
    <t>CURRENT</t>
  </si>
  <si>
    <t>1st REF</t>
  </si>
  <si>
    <t>2nd REF</t>
  </si>
  <si>
    <t>Global</t>
  </si>
  <si>
    <t>000</t>
  </si>
  <si>
    <t>FAC-inpt or obs/disch</t>
  </si>
  <si>
    <t>Insertion of Cervical Dilator (59200)</t>
  </si>
  <si>
    <t>Insertion of cervical dilator (eg, laminaria, prostaglandin) (separate procedure)</t>
  </si>
  <si>
    <t>Endometrial sampling (biopsy) with or without endocervical sampling (biopsy), without cervical dilation, any method (separate procedure)</t>
  </si>
  <si>
    <t>Insertion, drug-delivery implant (ie, bioresorbable, biodegradable, non-biodegradable)</t>
  </si>
  <si>
    <t>Building Block Method intensity -&gt;</t>
  </si>
  <si>
    <t>RUC time -&gt;</t>
  </si>
  <si>
    <t>SURVEY</t>
  </si>
  <si>
    <t>RUC</t>
  </si>
  <si>
    <t>CMS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</si>
</sst>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0.0"/>
    <numFmt numFmtId="165" formatCode="0.000"/>
  </numFmts>
  <fonts count="38" x14ac:knownFonts="1">
    <font>
      <sz val="10"/>
      <name val="Helv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0"/>
      <name val="Helv"/>
    </font>
    <font>
      <sz val="10"/>
      <name val="Arial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10"/>
      <color indexed="8"/>
      <name val="Arial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8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b/>
      <sz val="9"/>
      <name val="Arial"/>
      <family val="2"/>
    </font>
    <font>
      <b/>
      <sz val="8"/>
      <name val="Arial Narrow"/>
      <family val="2"/>
    </font>
    <font>
      <b/>
      <sz val="8"/>
      <name val="Arial"/>
      <family val="2"/>
    </font>
    <font>
      <b/>
      <sz val="10"/>
      <color indexed="12"/>
      <name val="Arial"/>
      <family val="2"/>
    </font>
    <font>
      <sz val="10"/>
      <color indexed="12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b/>
      <sz val="12"/>
      <color rgb="FF0000FF"/>
      <name val="Arial"/>
      <family val="2"/>
    </font>
    <font>
      <b/>
      <sz val="10"/>
      <color theme="1"/>
      <name val="Arial"/>
      <family val="2"/>
    </font>
    <font>
      <sz val="11"/>
      <color theme="1"/>
      <name val="Calibri"/>
      <family val="2"/>
      <scheme val="minor"/>
    </font>
    <font>
      <b/>
      <sz val="10"/>
      <name val="Arial Narrow"/>
      <family val="2"/>
    </font>
  </fonts>
  <fills count="30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3"/>
        <bgColor indexed="8"/>
      </patternFill>
    </fill>
    <fill>
      <patternFill patternType="solid">
        <fgColor theme="0"/>
        <bgColor indexed="64"/>
      </patternFill>
    </fill>
    <fill>
      <patternFill patternType="solid">
        <fgColor rgb="FFFFB8B7"/>
        <bgColor indexed="64"/>
      </patternFill>
    </fill>
  </fills>
  <borders count="2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47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9" borderId="0" applyNumberFormat="0" applyBorder="0" applyAlignment="0" applyProtection="0"/>
    <xf numFmtId="0" fontId="3" fillId="3" borderId="0" applyNumberFormat="0" applyBorder="0" applyAlignment="0" applyProtection="0"/>
    <xf numFmtId="0" fontId="4" fillId="20" borderId="1" applyNumberFormat="0" applyAlignment="0" applyProtection="0"/>
    <xf numFmtId="0" fontId="5" fillId="21" borderId="2" applyNumberFormat="0" applyAlignment="0" applyProtection="0"/>
    <xf numFmtId="43" fontId="7" fillId="0" borderId="0" applyFont="0" applyFill="0" applyBorder="0" applyAlignment="0" applyProtection="0"/>
    <xf numFmtId="0" fontId="8" fillId="0" borderId="0" applyNumberFormat="0" applyFill="0" applyBorder="0" applyAlignment="0" applyProtection="0"/>
    <xf numFmtId="0" fontId="9" fillId="4" borderId="0" applyNumberFormat="0" applyBorder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7" borderId="1" applyNumberFormat="0" applyAlignment="0" applyProtection="0"/>
    <xf numFmtId="0" fontId="14" fillId="0" borderId="6" applyNumberFormat="0" applyFill="0" applyAlignment="0" applyProtection="0"/>
    <xf numFmtId="0" fontId="15" fillId="22" borderId="0" applyNumberFormat="0" applyBorder="0" applyAlignment="0" applyProtection="0"/>
    <xf numFmtId="0" fontId="7" fillId="0" borderId="0"/>
    <xf numFmtId="0" fontId="16" fillId="0" borderId="0"/>
    <xf numFmtId="0" fontId="6" fillId="23" borderId="7" applyNumberFormat="0" applyFont="0" applyAlignment="0" applyProtection="0"/>
    <xf numFmtId="0" fontId="17" fillId="20" borderId="8" applyNumberFormat="0" applyAlignment="0" applyProtection="0"/>
    <xf numFmtId="0" fontId="18" fillId="0" borderId="0" applyNumberFormat="0" applyFill="0" applyBorder="0" applyAlignment="0" applyProtection="0"/>
    <xf numFmtId="0" fontId="19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7" fillId="0" borderId="0"/>
    <xf numFmtId="0" fontId="36" fillId="0" borderId="0"/>
  </cellStyleXfs>
  <cellXfs count="143">
    <xf numFmtId="0" fontId="0" fillId="0" borderId="0" xfId="0"/>
    <xf numFmtId="0" fontId="22" fillId="0" borderId="0" xfId="38" applyFont="1"/>
    <xf numFmtId="0" fontId="23" fillId="0" borderId="0" xfId="38" applyFont="1" applyAlignment="1">
      <alignment horizontal="right"/>
    </xf>
    <xf numFmtId="0" fontId="23" fillId="0" borderId="0" xfId="38" applyFont="1"/>
    <xf numFmtId="0" fontId="7" fillId="0" borderId="0" xfId="38"/>
    <xf numFmtId="0" fontId="28" fillId="25" borderId="16" xfId="39" applyFont="1" applyFill="1" applyBorder="1" applyAlignment="1">
      <alignment horizontal="center" vertical="center" wrapText="1"/>
    </xf>
    <xf numFmtId="165" fontId="28" fillId="25" borderId="16" xfId="38" applyNumberFormat="1" applyFont="1" applyFill="1" applyBorder="1" applyAlignment="1">
      <alignment horizontal="center" vertical="center"/>
    </xf>
    <xf numFmtId="2" fontId="28" fillId="25" borderId="15" xfId="38" applyNumberFormat="1" applyFont="1" applyFill="1" applyBorder="1" applyAlignment="1">
      <alignment horizontal="center" vertical="center"/>
    </xf>
    <xf numFmtId="0" fontId="28" fillId="25" borderId="16" xfId="38" applyFont="1" applyFill="1" applyBorder="1" applyAlignment="1">
      <alignment horizontal="center" vertical="center"/>
    </xf>
    <xf numFmtId="1" fontId="28" fillId="25" borderId="15" xfId="38" applyNumberFormat="1" applyFont="1" applyFill="1" applyBorder="1" applyAlignment="1">
      <alignment horizontal="center" vertical="center"/>
    </xf>
    <xf numFmtId="0" fontId="29" fillId="0" borderId="0" xfId="38" applyFont="1" applyAlignment="1">
      <alignment vertical="center"/>
    </xf>
    <xf numFmtId="0" fontId="28" fillId="26" borderId="17" xfId="39" applyFont="1" applyFill="1" applyBorder="1" applyAlignment="1">
      <alignment horizontal="center" vertical="center" wrapText="1"/>
    </xf>
    <xf numFmtId="165" fontId="28" fillId="26" borderId="17" xfId="38" applyNumberFormat="1" applyFont="1" applyFill="1" applyBorder="1" applyAlignment="1">
      <alignment horizontal="center" vertical="center"/>
    </xf>
    <xf numFmtId="2" fontId="28" fillId="26" borderId="18" xfId="38" applyNumberFormat="1" applyFont="1" applyFill="1" applyBorder="1" applyAlignment="1">
      <alignment horizontal="center" vertical="center"/>
    </xf>
    <xf numFmtId="0" fontId="28" fillId="26" borderId="17" xfId="38" applyFont="1" applyFill="1" applyBorder="1" applyAlignment="1">
      <alignment horizontal="center" vertical="center"/>
    </xf>
    <xf numFmtId="1" fontId="28" fillId="26" borderId="18" xfId="38" applyNumberFormat="1" applyFont="1" applyFill="1" applyBorder="1" applyAlignment="1">
      <alignment horizontal="center" vertical="center"/>
    </xf>
    <xf numFmtId="0" fontId="30" fillId="27" borderId="16" xfId="39" applyFont="1" applyFill="1" applyBorder="1" applyAlignment="1">
      <alignment horizontal="center" vertical="center" wrapText="1"/>
    </xf>
    <xf numFmtId="165" fontId="23" fillId="24" borderId="16" xfId="38" applyNumberFormat="1" applyFont="1" applyFill="1" applyBorder="1" applyAlignment="1">
      <alignment horizontal="center" vertical="center"/>
    </xf>
    <xf numFmtId="2" fontId="23" fillId="24" borderId="15" xfId="38" applyNumberFormat="1" applyFont="1" applyFill="1" applyBorder="1" applyAlignment="1">
      <alignment horizontal="center" vertical="center"/>
    </xf>
    <xf numFmtId="0" fontId="23" fillId="24" borderId="16" xfId="38" applyFont="1" applyFill="1" applyBorder="1" applyAlignment="1">
      <alignment horizontal="center" vertical="center"/>
    </xf>
    <xf numFmtId="0" fontId="23" fillId="24" borderId="13" xfId="38" applyFont="1" applyFill="1" applyBorder="1" applyAlignment="1">
      <alignment horizontal="center" vertical="center"/>
    </xf>
    <xf numFmtId="0" fontId="23" fillId="24" borderId="12" xfId="38" applyFont="1" applyFill="1" applyBorder="1" applyAlignment="1">
      <alignment horizontal="center" vertical="center"/>
    </xf>
    <xf numFmtId="0" fontId="23" fillId="24" borderId="14" xfId="38" applyFont="1" applyFill="1" applyBorder="1" applyAlignment="1">
      <alignment horizontal="center" vertical="center"/>
    </xf>
    <xf numFmtId="1" fontId="23" fillId="24" borderId="15" xfId="38" applyNumberFormat="1" applyFont="1" applyFill="1" applyBorder="1" applyAlignment="1">
      <alignment horizontal="center" vertical="center"/>
    </xf>
    <xf numFmtId="164" fontId="23" fillId="24" borderId="13" xfId="38" applyNumberFormat="1" applyFont="1" applyFill="1" applyBorder="1" applyAlignment="1">
      <alignment horizontal="center" vertical="center"/>
    </xf>
    <xf numFmtId="1" fontId="30" fillId="27" borderId="13" xfId="39" applyNumberFormat="1" applyFont="1" applyFill="1" applyBorder="1" applyAlignment="1">
      <alignment horizontal="center" vertical="center" wrapText="1"/>
    </xf>
    <xf numFmtId="1" fontId="30" fillId="27" borderId="12" xfId="39" applyNumberFormat="1" applyFont="1" applyFill="1" applyBorder="1" applyAlignment="1">
      <alignment horizontal="center" vertical="center" wrapText="1"/>
    </xf>
    <xf numFmtId="1" fontId="23" fillId="24" borderId="12" xfId="38" applyNumberFormat="1" applyFont="1" applyFill="1" applyBorder="1" applyAlignment="1">
      <alignment horizontal="center" vertical="center"/>
    </xf>
    <xf numFmtId="1" fontId="23" fillId="24" borderId="14" xfId="38" applyNumberFormat="1" applyFont="1" applyFill="1" applyBorder="1" applyAlignment="1">
      <alignment horizontal="center" vertical="center"/>
    </xf>
    <xf numFmtId="0" fontId="31" fillId="0" borderId="0" xfId="38" applyFont="1" applyAlignment="1">
      <alignment vertical="center"/>
    </xf>
    <xf numFmtId="0" fontId="30" fillId="0" borderId="0" xfId="38" applyFont="1" applyAlignment="1">
      <alignment vertical="center"/>
    </xf>
    <xf numFmtId="0" fontId="28" fillId="25" borderId="13" xfId="38" applyFont="1" applyFill="1" applyBorder="1" applyAlignment="1">
      <alignment horizontal="center" vertical="center"/>
    </xf>
    <xf numFmtId="0" fontId="28" fillId="25" borderId="12" xfId="38" applyFont="1" applyFill="1" applyBorder="1" applyAlignment="1">
      <alignment horizontal="center" vertical="center"/>
    </xf>
    <xf numFmtId="0" fontId="28" fillId="25" borderId="14" xfId="38" applyFont="1" applyFill="1" applyBorder="1" applyAlignment="1">
      <alignment horizontal="center" vertical="center"/>
    </xf>
    <xf numFmtId="1" fontId="28" fillId="25" borderId="13" xfId="39" applyNumberFormat="1" applyFont="1" applyFill="1" applyBorder="1" applyAlignment="1">
      <alignment horizontal="center" vertical="center" wrapText="1"/>
    </xf>
    <xf numFmtId="1" fontId="28" fillId="25" borderId="12" xfId="39" applyNumberFormat="1" applyFont="1" applyFill="1" applyBorder="1" applyAlignment="1">
      <alignment horizontal="center" vertical="center" wrapText="1"/>
    </xf>
    <xf numFmtId="1" fontId="28" fillId="25" borderId="12" xfId="38" applyNumberFormat="1" applyFont="1" applyFill="1" applyBorder="1" applyAlignment="1">
      <alignment horizontal="center" vertical="center"/>
    </xf>
    <xf numFmtId="1" fontId="28" fillId="25" borderId="14" xfId="38" applyNumberFormat="1" applyFont="1" applyFill="1" applyBorder="1" applyAlignment="1">
      <alignment horizontal="center" vertical="center"/>
    </xf>
    <xf numFmtId="164" fontId="28" fillId="25" borderId="13" xfId="38" applyNumberFormat="1" applyFont="1" applyFill="1" applyBorder="1" applyAlignment="1">
      <alignment horizontal="center" vertical="center"/>
    </xf>
    <xf numFmtId="0" fontId="28" fillId="26" borderId="19" xfId="38" applyFont="1" applyFill="1" applyBorder="1" applyAlignment="1">
      <alignment horizontal="center" vertical="center"/>
    </xf>
    <xf numFmtId="0" fontId="28" fillId="26" borderId="10" xfId="38" applyFont="1" applyFill="1" applyBorder="1" applyAlignment="1">
      <alignment horizontal="center" vertical="center"/>
    </xf>
    <xf numFmtId="0" fontId="28" fillId="26" borderId="20" xfId="38" applyFont="1" applyFill="1" applyBorder="1" applyAlignment="1">
      <alignment horizontal="center" vertical="center"/>
    </xf>
    <xf numFmtId="1" fontId="28" fillId="26" borderId="19" xfId="39" applyNumberFormat="1" applyFont="1" applyFill="1" applyBorder="1" applyAlignment="1">
      <alignment horizontal="center" vertical="center" wrapText="1"/>
    </xf>
    <xf numFmtId="1" fontId="28" fillId="26" borderId="10" xfId="39" applyNumberFormat="1" applyFont="1" applyFill="1" applyBorder="1" applyAlignment="1">
      <alignment horizontal="center" vertical="center" wrapText="1"/>
    </xf>
    <xf numFmtId="1" fontId="28" fillId="26" borderId="10" xfId="38" applyNumberFormat="1" applyFont="1" applyFill="1" applyBorder="1" applyAlignment="1">
      <alignment horizontal="center" vertical="center"/>
    </xf>
    <xf numFmtId="1" fontId="28" fillId="26" borderId="20" xfId="38" applyNumberFormat="1" applyFont="1" applyFill="1" applyBorder="1" applyAlignment="1">
      <alignment horizontal="center" vertical="center"/>
    </xf>
    <xf numFmtId="164" fontId="28" fillId="26" borderId="19" xfId="38" applyNumberFormat="1" applyFont="1" applyFill="1" applyBorder="1" applyAlignment="1">
      <alignment horizontal="center" vertical="center"/>
    </xf>
    <xf numFmtId="2" fontId="28" fillId="25" borderId="13" xfId="39" applyNumberFormat="1" applyFont="1" applyFill="1" applyBorder="1" applyAlignment="1">
      <alignment horizontal="center" vertical="center" wrapText="1"/>
    </xf>
    <xf numFmtId="2" fontId="28" fillId="25" borderId="12" xfId="39" applyNumberFormat="1" applyFont="1" applyFill="1" applyBorder="1" applyAlignment="1">
      <alignment horizontal="center" vertical="center" wrapText="1"/>
    </xf>
    <xf numFmtId="2" fontId="28" fillId="25" borderId="12" xfId="38" applyNumberFormat="1" applyFont="1" applyFill="1" applyBorder="1" applyAlignment="1">
      <alignment horizontal="center" vertical="center"/>
    </xf>
    <xf numFmtId="2" fontId="28" fillId="25" borderId="14" xfId="38" applyNumberFormat="1" applyFont="1" applyFill="1" applyBorder="1" applyAlignment="1">
      <alignment horizontal="center" vertical="center"/>
    </xf>
    <xf numFmtId="2" fontId="28" fillId="26" borderId="19" xfId="39" applyNumberFormat="1" applyFont="1" applyFill="1" applyBorder="1" applyAlignment="1">
      <alignment horizontal="center" vertical="center" wrapText="1"/>
    </xf>
    <xf numFmtId="2" fontId="28" fillId="26" borderId="10" xfId="39" applyNumberFormat="1" applyFont="1" applyFill="1" applyBorder="1" applyAlignment="1">
      <alignment horizontal="center" vertical="center" wrapText="1"/>
    </xf>
    <xf numFmtId="2" fontId="28" fillId="26" borderId="10" xfId="38" applyNumberFormat="1" applyFont="1" applyFill="1" applyBorder="1" applyAlignment="1">
      <alignment horizontal="center" vertical="center"/>
    </xf>
    <xf numFmtId="2" fontId="28" fillId="26" borderId="20" xfId="38" applyNumberFormat="1" applyFont="1" applyFill="1" applyBorder="1" applyAlignment="1">
      <alignment horizontal="center" vertical="center"/>
    </xf>
    <xf numFmtId="2" fontId="30" fillId="27" borderId="13" xfId="39" applyNumberFormat="1" applyFont="1" applyFill="1" applyBorder="1" applyAlignment="1">
      <alignment horizontal="center" vertical="center" wrapText="1"/>
    </xf>
    <xf numFmtId="2" fontId="30" fillId="27" borderId="12" xfId="39" applyNumberFormat="1" applyFont="1" applyFill="1" applyBorder="1" applyAlignment="1">
      <alignment horizontal="center" vertical="center" wrapText="1"/>
    </xf>
    <xf numFmtId="2" fontId="23" fillId="24" borderId="12" xfId="38" applyNumberFormat="1" applyFont="1" applyFill="1" applyBorder="1" applyAlignment="1">
      <alignment horizontal="center" vertical="center"/>
    </xf>
    <xf numFmtId="2" fontId="23" fillId="24" borderId="14" xfId="38" applyNumberFormat="1" applyFont="1" applyFill="1" applyBorder="1" applyAlignment="1">
      <alignment horizontal="center" vertical="center"/>
    </xf>
    <xf numFmtId="0" fontId="24" fillId="0" borderId="0" xfId="38" applyFont="1" applyAlignment="1">
      <alignment horizontal="left" vertical="center"/>
    </xf>
    <xf numFmtId="1" fontId="28" fillId="25" borderId="16" xfId="39" applyNumberFormat="1" applyFont="1" applyFill="1" applyBorder="1" applyAlignment="1">
      <alignment horizontal="center" vertical="center" wrapText="1"/>
    </xf>
    <xf numFmtId="1" fontId="28" fillId="26" borderId="17" xfId="39" applyNumberFormat="1" applyFont="1" applyFill="1" applyBorder="1" applyAlignment="1">
      <alignment horizontal="center" vertical="center" wrapText="1"/>
    </xf>
    <xf numFmtId="1" fontId="30" fillId="27" borderId="16" xfId="39" applyNumberFormat="1" applyFont="1" applyFill="1" applyBorder="1" applyAlignment="1">
      <alignment horizontal="center" vertical="center" wrapText="1"/>
    </xf>
    <xf numFmtId="0" fontId="34" fillId="0" borderId="0" xfId="38" applyFont="1" applyAlignment="1">
      <alignment horizontal="right" vertical="center"/>
    </xf>
    <xf numFmtId="0" fontId="34" fillId="0" borderId="0" xfId="38" applyFont="1" applyAlignment="1">
      <alignment horizontal="left" vertical="center"/>
    </xf>
    <xf numFmtId="0" fontId="28" fillId="25" borderId="16" xfId="39" quotePrefix="1" applyFont="1" applyFill="1" applyBorder="1" applyAlignment="1">
      <alignment horizontal="center" vertical="center" wrapText="1"/>
    </xf>
    <xf numFmtId="0" fontId="28" fillId="26" borderId="17" xfId="39" quotePrefix="1" applyFont="1" applyFill="1" applyBorder="1" applyAlignment="1">
      <alignment horizontal="center" vertical="center" wrapText="1"/>
    </xf>
    <xf numFmtId="0" fontId="7" fillId="0" borderId="0" xfId="38" applyAlignment="1">
      <alignment horizontal="center"/>
    </xf>
    <xf numFmtId="0" fontId="23" fillId="0" borderId="0" xfId="38" applyFont="1" applyAlignment="1">
      <alignment horizontal="right" vertical="center"/>
    </xf>
    <xf numFmtId="0" fontId="16" fillId="0" borderId="0" xfId="38" applyFont="1" applyAlignment="1">
      <alignment horizontal="center"/>
    </xf>
    <xf numFmtId="0" fontId="21" fillId="0" borderId="0" xfId="38" applyFont="1" applyAlignment="1">
      <alignment horizontal="center"/>
    </xf>
    <xf numFmtId="4" fontId="21" fillId="0" borderId="0" xfId="38" applyNumberFormat="1" applyFont="1"/>
    <xf numFmtId="4" fontId="21" fillId="0" borderId="0" xfId="38" applyNumberFormat="1" applyFont="1" applyAlignment="1">
      <alignment horizontal="center"/>
    </xf>
    <xf numFmtId="0" fontId="23" fillId="0" borderId="11" xfId="38" applyFont="1" applyBorder="1" applyAlignment="1">
      <alignment horizontal="right" vertical="center"/>
    </xf>
    <xf numFmtId="0" fontId="21" fillId="0" borderId="11" xfId="38" applyFont="1" applyBorder="1"/>
    <xf numFmtId="0" fontId="7" fillId="28" borderId="12" xfId="38" applyFill="1" applyBorder="1" applyAlignment="1">
      <alignment horizontal="center"/>
    </xf>
    <xf numFmtId="0" fontId="23" fillId="28" borderId="14" xfId="38" applyFont="1" applyFill="1" applyBorder="1" applyAlignment="1">
      <alignment horizontal="center"/>
    </xf>
    <xf numFmtId="0" fontId="37" fillId="28" borderId="16" xfId="38" applyFont="1" applyFill="1" applyBorder="1" applyAlignment="1">
      <alignment horizontal="center"/>
    </xf>
    <xf numFmtId="0" fontId="25" fillId="28" borderId="16" xfId="38" applyFont="1" applyFill="1" applyBorder="1" applyAlignment="1">
      <alignment horizontal="center"/>
    </xf>
    <xf numFmtId="0" fontId="22" fillId="28" borderId="13" xfId="38" applyFont="1" applyFill="1" applyBorder="1"/>
    <xf numFmtId="0" fontId="22" fillId="28" borderId="16" xfId="38" applyFont="1" applyFill="1" applyBorder="1"/>
    <xf numFmtId="0" fontId="23" fillId="28" borderId="13" xfId="38" applyFont="1" applyFill="1" applyBorder="1" applyAlignment="1">
      <alignment horizontal="center"/>
    </xf>
    <xf numFmtId="0" fontId="23" fillId="28" borderId="16" xfId="38" applyFont="1" applyFill="1" applyBorder="1" applyAlignment="1">
      <alignment horizontal="center"/>
    </xf>
    <xf numFmtId="0" fontId="24" fillId="28" borderId="16" xfId="38" applyFont="1" applyFill="1" applyBorder="1" applyAlignment="1">
      <alignment horizontal="center"/>
    </xf>
    <xf numFmtId="0" fontId="26" fillId="28" borderId="13" xfId="38" applyFont="1" applyFill="1" applyBorder="1" applyAlignment="1">
      <alignment horizontal="center"/>
    </xf>
    <xf numFmtId="0" fontId="26" fillId="28" borderId="12" xfId="38" applyFont="1" applyFill="1" applyBorder="1" applyAlignment="1">
      <alignment horizontal="center"/>
    </xf>
    <xf numFmtId="0" fontId="26" fillId="28" borderId="15" xfId="38" applyFont="1" applyFill="1" applyBorder="1" applyAlignment="1">
      <alignment horizontal="center"/>
    </xf>
    <xf numFmtId="0" fontId="26" fillId="28" borderId="14" xfId="38" applyFont="1" applyFill="1" applyBorder="1" applyAlignment="1">
      <alignment horizontal="center"/>
    </xf>
    <xf numFmtId="0" fontId="27" fillId="28" borderId="13" xfId="38" applyFont="1" applyFill="1" applyBorder="1" applyAlignment="1">
      <alignment horizontal="center"/>
    </xf>
    <xf numFmtId="0" fontId="27" fillId="28" borderId="12" xfId="38" applyFont="1" applyFill="1" applyBorder="1" applyAlignment="1">
      <alignment horizontal="center"/>
    </xf>
    <xf numFmtId="0" fontId="27" fillId="28" borderId="14" xfId="38" applyFont="1" applyFill="1" applyBorder="1" applyAlignment="1">
      <alignment horizontal="center"/>
    </xf>
    <xf numFmtId="0" fontId="30" fillId="28" borderId="16" xfId="39" applyFont="1" applyFill="1" applyBorder="1" applyAlignment="1">
      <alignment horizontal="center" vertical="center" wrapText="1"/>
    </xf>
    <xf numFmtId="1" fontId="30" fillId="28" borderId="16" xfId="39" applyNumberFormat="1" applyFont="1" applyFill="1" applyBorder="1" applyAlignment="1">
      <alignment horizontal="center" vertical="center" wrapText="1"/>
    </xf>
    <xf numFmtId="0" fontId="35" fillId="28" borderId="13" xfId="38" applyFont="1" applyFill="1" applyBorder="1" applyAlignment="1">
      <alignment horizontal="center" vertical="center"/>
    </xf>
    <xf numFmtId="0" fontId="30" fillId="28" borderId="12" xfId="38" applyFont="1" applyFill="1" applyBorder="1" applyAlignment="1">
      <alignment horizontal="center" vertical="center"/>
    </xf>
    <xf numFmtId="0" fontId="30" fillId="28" borderId="14" xfId="38" applyFont="1" applyFill="1" applyBorder="1" applyAlignment="1">
      <alignment horizontal="center" vertical="center"/>
    </xf>
    <xf numFmtId="1" fontId="30" fillId="28" borderId="13" xfId="39" applyNumberFormat="1" applyFont="1" applyFill="1" applyBorder="1" applyAlignment="1">
      <alignment horizontal="center" vertical="center" wrapText="1"/>
    </xf>
    <xf numFmtId="1" fontId="30" fillId="28" borderId="12" xfId="39" applyNumberFormat="1" applyFont="1" applyFill="1" applyBorder="1" applyAlignment="1">
      <alignment horizontal="center" vertical="center" wrapText="1"/>
    </xf>
    <xf numFmtId="1" fontId="30" fillId="28" borderId="21" xfId="38" applyNumberFormat="1" applyFont="1" applyFill="1" applyBorder="1" applyAlignment="1">
      <alignment horizontal="center" vertical="center"/>
    </xf>
    <xf numFmtId="1" fontId="30" fillId="28" borderId="14" xfId="38" applyNumberFormat="1" applyFont="1" applyFill="1" applyBorder="1" applyAlignment="1">
      <alignment horizontal="center" vertical="center"/>
    </xf>
    <xf numFmtId="0" fontId="30" fillId="28" borderId="16" xfId="38" applyFont="1" applyFill="1" applyBorder="1" applyAlignment="1">
      <alignment horizontal="center" vertical="center"/>
    </xf>
    <xf numFmtId="0" fontId="30" fillId="28" borderId="13" xfId="38" applyFont="1" applyFill="1" applyBorder="1" applyAlignment="1">
      <alignment horizontal="center" vertical="center"/>
    </xf>
    <xf numFmtId="164" fontId="30" fillId="28" borderId="13" xfId="38" applyNumberFormat="1" applyFont="1" applyFill="1" applyBorder="1" applyAlignment="1">
      <alignment horizontal="center" vertical="center"/>
    </xf>
    <xf numFmtId="0" fontId="30" fillId="27" borderId="16" xfId="39" quotePrefix="1" applyFont="1" applyFill="1" applyBorder="1" applyAlignment="1">
      <alignment horizontal="center" vertical="center" wrapText="1"/>
    </xf>
    <xf numFmtId="0" fontId="30" fillId="28" borderId="16" xfId="39" quotePrefix="1" applyFont="1" applyFill="1" applyBorder="1" applyAlignment="1">
      <alignment horizontal="center" vertical="center" wrapText="1"/>
    </xf>
    <xf numFmtId="0" fontId="28" fillId="25" borderId="16" xfId="38" applyFont="1" applyFill="1" applyBorder="1" applyAlignment="1">
      <alignment horizontal="left" vertical="top" wrapText="1"/>
    </xf>
    <xf numFmtId="0" fontId="28" fillId="26" borderId="17" xfId="38" applyFont="1" applyFill="1" applyBorder="1" applyAlignment="1">
      <alignment horizontal="left" vertical="top" wrapText="1"/>
    </xf>
    <xf numFmtId="0" fontId="23" fillId="24" borderId="16" xfId="38" applyFont="1" applyFill="1" applyBorder="1" applyAlignment="1">
      <alignment horizontal="left" vertical="top" wrapText="1"/>
    </xf>
    <xf numFmtId="0" fontId="30" fillId="28" borderId="16" xfId="38" applyFont="1" applyFill="1" applyBorder="1" applyAlignment="1">
      <alignment horizontal="left" vertical="top" wrapText="1"/>
    </xf>
    <xf numFmtId="2" fontId="35" fillId="28" borderId="13" xfId="39" applyNumberFormat="1" applyFont="1" applyFill="1" applyBorder="1" applyAlignment="1">
      <alignment vertical="center" wrapText="1"/>
    </xf>
    <xf numFmtId="2" fontId="35" fillId="28" borderId="12" xfId="39" applyNumberFormat="1" applyFont="1" applyFill="1" applyBorder="1" applyAlignment="1">
      <alignment vertical="center" wrapText="1"/>
    </xf>
    <xf numFmtId="2" fontId="35" fillId="28" borderId="14" xfId="39" applyNumberFormat="1" applyFont="1" applyFill="1" applyBorder="1" applyAlignment="1">
      <alignment vertical="center" wrapText="1"/>
    </xf>
    <xf numFmtId="165" fontId="23" fillId="28" borderId="16" xfId="38" applyNumberFormat="1" applyFont="1" applyFill="1" applyBorder="1" applyAlignment="1">
      <alignment horizontal="center" vertical="center"/>
    </xf>
    <xf numFmtId="2" fontId="35" fillId="28" borderId="22" xfId="39" applyNumberFormat="1" applyFont="1" applyFill="1" applyBorder="1" applyAlignment="1">
      <alignment horizontal="center" vertical="center" wrapText="1"/>
    </xf>
    <xf numFmtId="2" fontId="35" fillId="28" borderId="22" xfId="39" applyNumberFormat="1" applyFont="1" applyFill="1" applyBorder="1" applyAlignment="1">
      <alignment vertical="center" wrapText="1"/>
    </xf>
    <xf numFmtId="0" fontId="30" fillId="29" borderId="16" xfId="39" applyFont="1" applyFill="1" applyBorder="1" applyAlignment="1">
      <alignment horizontal="center" vertical="center" wrapText="1"/>
    </xf>
    <xf numFmtId="0" fontId="30" fillId="29" borderId="16" xfId="39" quotePrefix="1" applyFont="1" applyFill="1" applyBorder="1" applyAlignment="1">
      <alignment horizontal="center" vertical="center" wrapText="1"/>
    </xf>
    <xf numFmtId="0" fontId="30" fillId="29" borderId="16" xfId="38" applyFont="1" applyFill="1" applyBorder="1" applyAlignment="1">
      <alignment horizontal="left" vertical="top" wrapText="1"/>
    </xf>
    <xf numFmtId="1" fontId="30" fillId="29" borderId="16" xfId="39" applyNumberFormat="1" applyFont="1" applyFill="1" applyBorder="1" applyAlignment="1">
      <alignment horizontal="center" vertical="center" wrapText="1"/>
    </xf>
    <xf numFmtId="165" fontId="23" fillId="29" borderId="16" xfId="38" applyNumberFormat="1" applyFont="1" applyFill="1" applyBorder="1" applyAlignment="1">
      <alignment horizontal="center" vertical="center"/>
    </xf>
    <xf numFmtId="2" fontId="35" fillId="29" borderId="13" xfId="39" applyNumberFormat="1" applyFont="1" applyFill="1" applyBorder="1" applyAlignment="1">
      <alignment vertical="center" wrapText="1"/>
    </xf>
    <xf numFmtId="2" fontId="35" fillId="29" borderId="22" xfId="39" applyNumberFormat="1" applyFont="1" applyFill="1" applyBorder="1" applyAlignment="1">
      <alignment vertical="center" wrapText="1"/>
    </xf>
    <xf numFmtId="2" fontId="35" fillId="29" borderId="12" xfId="39" applyNumberFormat="1" applyFont="1" applyFill="1" applyBorder="1" applyAlignment="1">
      <alignment vertical="center" wrapText="1"/>
    </xf>
    <xf numFmtId="2" fontId="35" fillId="29" borderId="14" xfId="39" applyNumberFormat="1" applyFont="1" applyFill="1" applyBorder="1" applyAlignment="1">
      <alignment vertical="center" wrapText="1"/>
    </xf>
    <xf numFmtId="0" fontId="35" fillId="29" borderId="13" xfId="38" applyFont="1" applyFill="1" applyBorder="1" applyAlignment="1">
      <alignment horizontal="center" vertical="center"/>
    </xf>
    <xf numFmtId="0" fontId="30" fillId="29" borderId="12" xfId="38" applyFont="1" applyFill="1" applyBorder="1" applyAlignment="1">
      <alignment horizontal="center" vertical="center"/>
    </xf>
    <xf numFmtId="0" fontId="30" fillId="29" borderId="14" xfId="38" applyFont="1" applyFill="1" applyBorder="1" applyAlignment="1">
      <alignment horizontal="center" vertical="center"/>
    </xf>
    <xf numFmtId="1" fontId="30" fillId="29" borderId="13" xfId="39" applyNumberFormat="1" applyFont="1" applyFill="1" applyBorder="1" applyAlignment="1">
      <alignment horizontal="center" vertical="center" wrapText="1"/>
    </xf>
    <xf numFmtId="1" fontId="30" fillId="29" borderId="12" xfId="39" applyNumberFormat="1" applyFont="1" applyFill="1" applyBorder="1" applyAlignment="1">
      <alignment horizontal="center" vertical="center" wrapText="1"/>
    </xf>
    <xf numFmtId="1" fontId="30" fillId="29" borderId="21" xfId="38" applyNumberFormat="1" applyFont="1" applyFill="1" applyBorder="1" applyAlignment="1">
      <alignment horizontal="center" vertical="center"/>
    </xf>
    <xf numFmtId="1" fontId="30" fillId="29" borderId="14" xfId="38" applyNumberFormat="1" applyFont="1" applyFill="1" applyBorder="1" applyAlignment="1">
      <alignment horizontal="center" vertical="center"/>
    </xf>
    <xf numFmtId="0" fontId="30" fillId="29" borderId="16" xfId="38" applyFont="1" applyFill="1" applyBorder="1" applyAlignment="1">
      <alignment horizontal="center" vertical="center"/>
    </xf>
    <xf numFmtId="0" fontId="30" fillId="29" borderId="13" xfId="38" applyFont="1" applyFill="1" applyBorder="1" applyAlignment="1">
      <alignment horizontal="center" vertical="center"/>
    </xf>
    <xf numFmtId="164" fontId="30" fillId="29" borderId="13" xfId="38" applyNumberFormat="1" applyFont="1" applyFill="1" applyBorder="1" applyAlignment="1">
      <alignment horizontal="center" vertical="center"/>
    </xf>
    <xf numFmtId="2" fontId="35" fillId="29" borderId="22" xfId="39" applyNumberFormat="1" applyFont="1" applyFill="1" applyBorder="1" applyAlignment="1">
      <alignment horizontal="center" vertical="center" wrapText="1"/>
    </xf>
    <xf numFmtId="43" fontId="24" fillId="28" borderId="13" xfId="28" applyFont="1" applyFill="1" applyBorder="1" applyAlignment="1">
      <alignment horizontal="center"/>
    </xf>
    <xf numFmtId="43" fontId="24" fillId="28" borderId="12" xfId="28" applyFont="1" applyFill="1" applyBorder="1" applyAlignment="1">
      <alignment horizontal="center"/>
    </xf>
    <xf numFmtId="43" fontId="24" fillId="28" borderId="14" xfId="28" applyFont="1" applyFill="1" applyBorder="1" applyAlignment="1">
      <alignment horizontal="center"/>
    </xf>
    <xf numFmtId="0" fontId="24" fillId="28" borderId="13" xfId="38" applyFont="1" applyFill="1" applyBorder="1" applyAlignment="1">
      <alignment horizontal="center"/>
    </xf>
    <xf numFmtId="0" fontId="24" fillId="28" borderId="12" xfId="38" applyFont="1" applyFill="1" applyBorder="1" applyAlignment="1">
      <alignment horizontal="center"/>
    </xf>
    <xf numFmtId="0" fontId="24" fillId="28" borderId="14" xfId="38" applyFont="1" applyFill="1" applyBorder="1" applyAlignment="1">
      <alignment horizontal="center"/>
    </xf>
    <xf numFmtId="0" fontId="22" fillId="28" borderId="12" xfId="38" applyFont="1" applyFill="1" applyBorder="1"/>
    <xf numFmtId="0" fontId="22" fillId="28" borderId="14" xfId="38" applyFont="1" applyFill="1" applyBorder="1"/>
  </cellXfs>
  <cellStyles count="47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Comma_Book3" xfId="28" xr:uid="{00000000-0005-0000-0000-00001B000000}"/>
    <cellStyle name="Explanatory Text" xfId="29" builtinId="53" customBuiltin="1"/>
    <cellStyle name="Good" xfId="30" builtinId="26" customBuiltin="1"/>
    <cellStyle name="Heading 1" xfId="31" builtinId="16" customBuiltin="1"/>
    <cellStyle name="Heading 2" xfId="32" builtinId="17" customBuiltin="1"/>
    <cellStyle name="Heading 3" xfId="33" builtinId="18" customBuiltin="1"/>
    <cellStyle name="Heading 4" xfId="34" builtinId="19" customBuiltin="1"/>
    <cellStyle name="Input" xfId="35" builtinId="20" customBuiltin="1"/>
    <cellStyle name="Linked Cell" xfId="36" builtinId="24" customBuiltin="1"/>
    <cellStyle name="Neutral" xfId="37" builtinId="28" customBuiltin="1"/>
    <cellStyle name="Normal" xfId="0" builtinId="0"/>
    <cellStyle name="Normal 2" xfId="45" xr:uid="{9C54D1F7-A909-A549-8E28-C0A8DBE3F8DE}"/>
    <cellStyle name="Normal 3" xfId="46" xr:uid="{F9045673-40B4-2A4D-888D-6801D84A682C}"/>
    <cellStyle name="Normal_Book3" xfId="38" xr:uid="{00000000-0005-0000-0000-000026000000}"/>
    <cellStyle name="Normal_Sheet1_23430(8-18-09)" xfId="39" xr:uid="{00000000-0005-0000-0000-000027000000}"/>
    <cellStyle name="Note" xfId="40" builtinId="10" customBuiltin="1"/>
    <cellStyle name="Output" xfId="41" builtinId="21" customBuiltin="1"/>
    <cellStyle name="Title" xfId="42" builtinId="15" customBuiltin="1"/>
    <cellStyle name="Total" xfId="43" builtinId="25" customBuiltin="1"/>
    <cellStyle name="Warning Text" xfId="44" builtinId="11" customBuiltin="1"/>
  </cellStyles>
  <dxfs count="0"/>
  <tableStyles count="0" defaultTableStyle="TableStyleMedium2" defaultPivotStyle="PivotStyleLight16"/>
  <colors>
    <mruColors>
      <color rgb="FFFFB8B7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ama-assn.org/01%20123/ACS/0-RUC/0-RUC%202011-02/SOS-42415-42410(12-20-10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42415-42420"/>
      <sheetName val="SOS stats"/>
      <sheetName val="by POS"/>
      <sheetName val="by SPEC"/>
      <sheetName val="from the AMA"/>
      <sheetName val="Tbl in Final Rule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4">
    <pageSetUpPr fitToPage="1"/>
  </sheetPr>
  <dimension ref="A1:AG14"/>
  <sheetViews>
    <sheetView tabSelected="1" zoomScaleNormal="100" workbookViewId="0"/>
  </sheetViews>
  <sheetFormatPr defaultColWidth="9.140625" defaultRowHeight="12.75" x14ac:dyDescent="0.2"/>
  <cols>
    <col min="1" max="1" width="11.42578125" style="4" customWidth="1"/>
    <col min="2" max="3" width="8.5703125" style="4" customWidth="1"/>
    <col min="4" max="4" width="57.140625" style="4" customWidth="1"/>
    <col min="5" max="5" width="6.85546875" style="4" customWidth="1"/>
    <col min="6" max="6" width="8.85546875" style="4" bestFit="1" customWidth="1"/>
    <col min="7" max="8" width="5.5703125" style="1" customWidth="1"/>
    <col min="9" max="9" width="5.5703125" style="4" customWidth="1"/>
    <col min="10" max="11" width="5.5703125" style="1" customWidth="1"/>
    <col min="12" max="12" width="5.140625" style="4" customWidth="1"/>
    <col min="13" max="13" width="5.5703125" style="4" customWidth="1"/>
    <col min="14" max="14" width="6.42578125" style="4" customWidth="1"/>
    <col min="15" max="15" width="5.140625" style="4" customWidth="1"/>
    <col min="16" max="16" width="4.42578125" style="1" customWidth="1"/>
    <col min="17" max="17" width="5" style="1" customWidth="1"/>
    <col min="18" max="18" width="4.85546875" style="3" customWidth="1"/>
    <col min="19" max="20" width="5" style="1" customWidth="1"/>
    <col min="21" max="21" width="5.85546875" style="4" customWidth="1"/>
    <col min="22" max="33" width="4" style="4" customWidth="1"/>
    <col min="34" max="16384" width="9.140625" style="4"/>
  </cols>
  <sheetData>
    <row r="1" spans="1:33" ht="18.75" customHeight="1" x14ac:dyDescent="0.2">
      <c r="A1" s="63" t="s">
        <v>0</v>
      </c>
      <c r="B1" s="64" t="s">
        <v>29</v>
      </c>
      <c r="C1" s="59"/>
      <c r="D1" s="2"/>
      <c r="E1" s="67"/>
      <c r="F1" s="67"/>
      <c r="G1" s="67"/>
      <c r="H1" s="68"/>
      <c r="I1" s="68" t="s">
        <v>33</v>
      </c>
      <c r="J1" s="67"/>
      <c r="K1" s="69"/>
      <c r="L1" s="70"/>
      <c r="M1" s="70">
        <v>2.24E-2</v>
      </c>
      <c r="N1" s="70">
        <v>2.24E-2</v>
      </c>
      <c r="O1" s="70">
        <v>8.0999999999999996E-3</v>
      </c>
      <c r="P1" s="70"/>
      <c r="Q1" s="3"/>
      <c r="R1" s="4"/>
      <c r="S1" s="4"/>
      <c r="T1" s="70"/>
      <c r="U1" s="70">
        <v>2.24E-2</v>
      </c>
      <c r="V1" s="71">
        <v>4.5</v>
      </c>
      <c r="W1" s="71">
        <v>2.25</v>
      </c>
      <c r="X1" s="71">
        <v>2</v>
      </c>
      <c r="Y1" s="71">
        <v>1.39</v>
      </c>
      <c r="Z1" s="71">
        <v>0.76</v>
      </c>
      <c r="AA1" s="71">
        <v>1.28</v>
      </c>
      <c r="AB1" s="71">
        <v>1.9</v>
      </c>
      <c r="AC1" s="72">
        <v>2.11</v>
      </c>
      <c r="AD1" s="72">
        <v>1.5</v>
      </c>
      <c r="AE1" s="72">
        <v>0.97</v>
      </c>
      <c r="AF1" s="72">
        <v>0.48</v>
      </c>
      <c r="AG1" s="72">
        <v>0.18</v>
      </c>
    </row>
    <row r="2" spans="1:33" ht="18.75" customHeight="1" thickBot="1" x14ac:dyDescent="0.25">
      <c r="A2" s="63" t="s">
        <v>1</v>
      </c>
      <c r="B2" s="64">
        <v>13</v>
      </c>
      <c r="C2" s="59"/>
      <c r="D2" s="2"/>
      <c r="E2" s="67"/>
      <c r="F2" s="67"/>
      <c r="G2" s="67"/>
      <c r="H2" s="73"/>
      <c r="I2" s="73" t="s">
        <v>34</v>
      </c>
      <c r="J2" s="67"/>
      <c r="K2" s="69"/>
      <c r="L2" s="70"/>
      <c r="M2" s="70"/>
      <c r="N2" s="70"/>
      <c r="O2" s="70"/>
      <c r="P2" s="70"/>
      <c r="Q2" s="3"/>
      <c r="R2" s="4"/>
      <c r="S2" s="4"/>
      <c r="T2" s="69"/>
      <c r="U2" s="69"/>
      <c r="V2" s="74">
        <v>70</v>
      </c>
      <c r="W2" s="74">
        <v>30</v>
      </c>
      <c r="X2" s="74">
        <v>55</v>
      </c>
      <c r="Y2" s="74">
        <v>40</v>
      </c>
      <c r="Z2" s="74">
        <v>20</v>
      </c>
      <c r="AA2" s="74">
        <v>38</v>
      </c>
      <c r="AB2" s="74">
        <v>55</v>
      </c>
      <c r="AC2" s="74">
        <v>55</v>
      </c>
      <c r="AD2" s="74">
        <v>40</v>
      </c>
      <c r="AE2" s="74">
        <v>23</v>
      </c>
      <c r="AF2" s="74">
        <v>16</v>
      </c>
      <c r="AG2" s="74">
        <v>7</v>
      </c>
    </row>
    <row r="3" spans="1:33" ht="26.25" customHeight="1" thickBot="1" x14ac:dyDescent="0.3">
      <c r="A3" s="79"/>
      <c r="B3" s="80"/>
      <c r="C3" s="80"/>
      <c r="D3" s="80"/>
      <c r="E3" s="80"/>
      <c r="F3" s="75"/>
      <c r="G3" s="138" t="s">
        <v>2</v>
      </c>
      <c r="H3" s="139"/>
      <c r="I3" s="139"/>
      <c r="J3" s="139"/>
      <c r="K3" s="140"/>
      <c r="L3" s="77" t="s">
        <v>3</v>
      </c>
      <c r="M3" s="138" t="s">
        <v>19</v>
      </c>
      <c r="N3" s="141"/>
      <c r="O3" s="142"/>
      <c r="P3" s="138" t="s">
        <v>20</v>
      </c>
      <c r="Q3" s="139"/>
      <c r="R3" s="139"/>
      <c r="S3" s="139"/>
      <c r="T3" s="140"/>
      <c r="U3" s="78" t="s">
        <v>21</v>
      </c>
      <c r="V3" s="138" t="s">
        <v>28</v>
      </c>
      <c r="W3" s="139"/>
      <c r="X3" s="139"/>
      <c r="Y3" s="139"/>
      <c r="Z3" s="139"/>
      <c r="AA3" s="139"/>
      <c r="AB3" s="140"/>
      <c r="AC3" s="135" t="s">
        <v>4</v>
      </c>
      <c r="AD3" s="136"/>
      <c r="AE3" s="136"/>
      <c r="AF3" s="136"/>
      <c r="AG3" s="137"/>
    </row>
    <row r="4" spans="1:33" ht="26.25" customHeight="1" thickBot="1" x14ac:dyDescent="0.3">
      <c r="A4" s="81" t="s">
        <v>18</v>
      </c>
      <c r="B4" s="82" t="s">
        <v>5</v>
      </c>
      <c r="C4" s="82" t="s">
        <v>26</v>
      </c>
      <c r="D4" s="83" t="s">
        <v>6</v>
      </c>
      <c r="E4" s="82" t="s">
        <v>7</v>
      </c>
      <c r="F4" s="76" t="s">
        <v>8</v>
      </c>
      <c r="G4" s="84" t="s">
        <v>9</v>
      </c>
      <c r="H4" s="85" t="s">
        <v>10</v>
      </c>
      <c r="I4" s="86" t="s">
        <v>11</v>
      </c>
      <c r="J4" s="85" t="s">
        <v>12</v>
      </c>
      <c r="K4" s="87" t="s">
        <v>13</v>
      </c>
      <c r="L4" s="78" t="s">
        <v>14</v>
      </c>
      <c r="M4" s="84" t="s">
        <v>15</v>
      </c>
      <c r="N4" s="85" t="s">
        <v>16</v>
      </c>
      <c r="O4" s="87" t="s">
        <v>17</v>
      </c>
      <c r="P4" s="84" t="s">
        <v>9</v>
      </c>
      <c r="Q4" s="85" t="s">
        <v>10</v>
      </c>
      <c r="R4" s="86" t="s">
        <v>11</v>
      </c>
      <c r="S4" s="85" t="s">
        <v>12</v>
      </c>
      <c r="T4" s="87" t="s">
        <v>13</v>
      </c>
      <c r="U4" s="78" t="s">
        <v>22</v>
      </c>
      <c r="V4" s="88">
        <v>91</v>
      </c>
      <c r="W4" s="89">
        <v>92</v>
      </c>
      <c r="X4" s="89">
        <v>33</v>
      </c>
      <c r="Y4" s="89">
        <v>32</v>
      </c>
      <c r="Z4" s="89">
        <v>31</v>
      </c>
      <c r="AA4" s="88">
        <v>38</v>
      </c>
      <c r="AB4" s="90">
        <v>39</v>
      </c>
      <c r="AC4" s="88">
        <v>15</v>
      </c>
      <c r="AD4" s="89">
        <v>14</v>
      </c>
      <c r="AE4" s="89">
        <v>13</v>
      </c>
      <c r="AF4" s="89">
        <v>12</v>
      </c>
      <c r="AG4" s="90">
        <v>11</v>
      </c>
    </row>
    <row r="5" spans="1:33" s="10" customFormat="1" ht="26.25" customHeight="1" thickBot="1" x14ac:dyDescent="0.25">
      <c r="A5" s="5" t="s">
        <v>24</v>
      </c>
      <c r="B5" s="5">
        <v>58100</v>
      </c>
      <c r="C5" s="65" t="s">
        <v>27</v>
      </c>
      <c r="D5" s="105" t="s">
        <v>31</v>
      </c>
      <c r="E5" s="60">
        <v>108</v>
      </c>
      <c r="F5" s="6">
        <f>IF((AND((B5)&gt;=99202,(B5)&lt;=99215)),#REF!,IFERROR(SUM((I5)-((M5*0.0224)+(N5*0.0224)+(O5*0.0081)+(U5*0.0224)+(V5*4.5)+(W5*2.25)+(X5*2)+(Y5*1.39)+(Z5*0.76)+(AA5*1.28)+(AB5*1.9)+(AC5*2.11)+(AD5*1.5)+(AE5*0.97)+(AF5*0.48)+(AG5*0.18)))/R5,"-"))</f>
        <v>8.7400000000000005E-2</v>
      </c>
      <c r="G5" s="47"/>
      <c r="H5" s="48"/>
      <c r="I5" s="7">
        <v>1.21</v>
      </c>
      <c r="J5" s="49"/>
      <c r="K5" s="50"/>
      <c r="L5" s="8">
        <f>+M5+N5+O5+R5+U5+V5*70+W5*30+X5*55+Y5*40+Z5*20+AA5*38+AB5*55+AC5*55+AD5*40+AE5*23+AF5*16+AG5*7</f>
        <v>25</v>
      </c>
      <c r="M5" s="31">
        <v>7</v>
      </c>
      <c r="N5" s="32">
        <v>3</v>
      </c>
      <c r="O5" s="33"/>
      <c r="P5" s="34"/>
      <c r="Q5" s="35"/>
      <c r="R5" s="9">
        <v>10</v>
      </c>
      <c r="S5" s="36"/>
      <c r="T5" s="37"/>
      <c r="U5" s="8">
        <v>5</v>
      </c>
      <c r="V5" s="31"/>
      <c r="W5" s="32"/>
      <c r="X5" s="32"/>
      <c r="Y5" s="32"/>
      <c r="Z5" s="32"/>
      <c r="AA5" s="38"/>
      <c r="AB5" s="33"/>
      <c r="AC5" s="31"/>
      <c r="AD5" s="32"/>
      <c r="AE5" s="32"/>
      <c r="AF5" s="32"/>
      <c r="AG5" s="33"/>
    </row>
    <row r="6" spans="1:33" s="10" customFormat="1" ht="26.25" customHeight="1" thickBot="1" x14ac:dyDescent="0.25">
      <c r="A6" s="5" t="s">
        <v>25</v>
      </c>
      <c r="B6" s="5">
        <v>11981</v>
      </c>
      <c r="C6" s="65" t="s">
        <v>27</v>
      </c>
      <c r="D6" s="105" t="s">
        <v>32</v>
      </c>
      <c r="E6" s="60">
        <v>40</v>
      </c>
      <c r="F6" s="6">
        <f>IF((AND((B6)&gt;=99202,(B6)&lt;=99215)),#REF!,IFERROR(SUM((I6)-((M6*0.0224)+(N6*0.0224)+(O6*0.0081)+(U6*0.0224)+(V6*4.5)+(W6*2.25)+(X6*2)+(Y6*1.39)+(Z6*0.76)+(AA6*1.28)+(AB6*1.9)+(AC6*2.11)+(AD6*1.5)+(AE6*0.97)+(AF6*0.48)+(AG6*0.18)))/R6,"-"))</f>
        <v>0.12743999999999997</v>
      </c>
      <c r="G6" s="47"/>
      <c r="H6" s="48"/>
      <c r="I6" s="7">
        <v>1.1399999999999999</v>
      </c>
      <c r="J6" s="49"/>
      <c r="K6" s="50"/>
      <c r="L6" s="8">
        <f t="shared" ref="L6:L9" si="0">+M6+N6+O6+R6+U6+V6*70+W6*30+X6*55+Y6*40+Z6*20+AA6*38+AB6*55+AC6*55+AD6*40+AE6*23+AF6*16+AG6*7</f>
        <v>30</v>
      </c>
      <c r="M6" s="31">
        <v>15</v>
      </c>
      <c r="N6" s="32">
        <v>1</v>
      </c>
      <c r="O6" s="33">
        <v>4</v>
      </c>
      <c r="P6" s="34"/>
      <c r="Q6" s="35"/>
      <c r="R6" s="9">
        <v>5</v>
      </c>
      <c r="S6" s="36"/>
      <c r="T6" s="37"/>
      <c r="U6" s="8">
        <v>5</v>
      </c>
      <c r="V6" s="31"/>
      <c r="W6" s="32"/>
      <c r="X6" s="32"/>
      <c r="Y6" s="32"/>
      <c r="Z6" s="32"/>
      <c r="AA6" s="38"/>
      <c r="AB6" s="33"/>
      <c r="AC6" s="31"/>
      <c r="AD6" s="32"/>
      <c r="AE6" s="32"/>
      <c r="AF6" s="32"/>
      <c r="AG6" s="33"/>
    </row>
    <row r="7" spans="1:33" s="10" customFormat="1" ht="26.25" customHeight="1" thickBot="1" x14ac:dyDescent="0.25">
      <c r="A7" s="11" t="s">
        <v>23</v>
      </c>
      <c r="B7" s="11">
        <v>59200</v>
      </c>
      <c r="C7" s="66" t="s">
        <v>27</v>
      </c>
      <c r="D7" s="106" t="s">
        <v>30</v>
      </c>
      <c r="E7" s="61"/>
      <c r="F7" s="12">
        <f>IF((AND((B7)&gt;=99202,(B7)&lt;=99215)),#REF!,IFERROR(SUM((I7)-((M7*0.0224)+(N7*0.0224)+(O7*0.0081)+(U7*0.0224)+(V7*4.5)+(W7*2.25)+(X7*2)+(Y7*1.39)+(Z7*0.76)+(AA7*1.28)+(AB7*1.9)+(AC7*2.11)+(AD7*1.5)+(AE7*0.97)+(AF7*0.48)+(AG7*0.18)))/R7,"-"))</f>
        <v>7.1933333333333335E-2</v>
      </c>
      <c r="G7" s="51"/>
      <c r="H7" s="52"/>
      <c r="I7" s="13">
        <v>0.79</v>
      </c>
      <c r="J7" s="53"/>
      <c r="K7" s="54"/>
      <c r="L7" s="39">
        <f t="shared" si="0"/>
        <v>22</v>
      </c>
      <c r="M7" s="39">
        <v>8</v>
      </c>
      <c r="N7" s="40"/>
      <c r="O7" s="41"/>
      <c r="P7" s="42"/>
      <c r="Q7" s="43"/>
      <c r="R7" s="15">
        <v>6</v>
      </c>
      <c r="S7" s="44"/>
      <c r="T7" s="45"/>
      <c r="U7" s="14">
        <v>8</v>
      </c>
      <c r="V7" s="39"/>
      <c r="W7" s="40"/>
      <c r="X7" s="40"/>
      <c r="Y7" s="40"/>
      <c r="Z7" s="40"/>
      <c r="AA7" s="46"/>
      <c r="AB7" s="41"/>
      <c r="AC7" s="39"/>
      <c r="AD7" s="40"/>
      <c r="AE7" s="40"/>
      <c r="AF7" s="40"/>
      <c r="AG7" s="41"/>
    </row>
    <row r="8" spans="1:33" s="29" customFormat="1" ht="26.25" customHeight="1" thickBot="1" x14ac:dyDescent="0.25">
      <c r="A8" s="16" t="s">
        <v>35</v>
      </c>
      <c r="B8" s="16">
        <v>59200</v>
      </c>
      <c r="C8" s="103" t="s">
        <v>27</v>
      </c>
      <c r="D8" s="107" t="s">
        <v>30</v>
      </c>
      <c r="E8" s="62">
        <v>291</v>
      </c>
      <c r="F8" s="17">
        <f>IF((AND((B8)&gt;=99202,(B8)&lt;=99215)),#REF!,IFERROR(SUM((I8)-((M8*0.0224)+(N8*0.0224)+(O8*0.0081)+(U8*0.0224)+(V8*4.5)+(W8*2.25)+(X8*2)+(Y8*1.39)+(Z8*0.76)+(AA8*1.28)+(AB8*1.9)+(AC8*2.11)+(AD8*1.5)+(AE8*0.97)+(AF8*0.48)+(AG8*0.18)))/R8,"-"))</f>
        <v>8.4066666666666665E-2</v>
      </c>
      <c r="G8" s="55">
        <v>0.32</v>
      </c>
      <c r="H8" s="56">
        <v>1.2</v>
      </c>
      <c r="I8" s="18">
        <v>1.4</v>
      </c>
      <c r="J8" s="57">
        <v>1.75</v>
      </c>
      <c r="K8" s="58">
        <v>8</v>
      </c>
      <c r="L8" s="20">
        <f t="shared" si="0"/>
        <v>39</v>
      </c>
      <c r="M8" s="20">
        <v>20</v>
      </c>
      <c r="N8" s="21">
        <v>3</v>
      </c>
      <c r="O8" s="22">
        <v>2</v>
      </c>
      <c r="P8" s="25">
        <v>1</v>
      </c>
      <c r="Q8" s="26">
        <v>5</v>
      </c>
      <c r="R8" s="23">
        <v>9</v>
      </c>
      <c r="S8" s="27">
        <v>10</v>
      </c>
      <c r="T8" s="28">
        <v>90</v>
      </c>
      <c r="U8" s="19">
        <v>5</v>
      </c>
      <c r="V8" s="20"/>
      <c r="W8" s="21"/>
      <c r="X8" s="21"/>
      <c r="Y8" s="21"/>
      <c r="Z8" s="21"/>
      <c r="AA8" s="24"/>
      <c r="AB8" s="22"/>
      <c r="AC8" s="20"/>
      <c r="AD8" s="21"/>
      <c r="AE8" s="21"/>
      <c r="AF8" s="21"/>
      <c r="AG8" s="22"/>
    </row>
    <row r="9" spans="1:33" s="30" customFormat="1" ht="26.25" customHeight="1" thickBot="1" x14ac:dyDescent="0.25">
      <c r="A9" s="91" t="s">
        <v>36</v>
      </c>
      <c r="B9" s="91">
        <v>59200</v>
      </c>
      <c r="C9" s="104" t="s">
        <v>27</v>
      </c>
      <c r="D9" s="108" t="s">
        <v>30</v>
      </c>
      <c r="E9" s="92"/>
      <c r="F9" s="112">
        <f>IF((AND((B9)&gt;=99202,(B9)&lt;=99215)),#REF!,IFERROR(SUM((I9)-((M9*0.0224)+(N9*0.0224)+(O9*0.0081)+(U9*0.0224)+(V9*4.5)+(W9*2.25)+(X9*2)+(Y9*1.39)+(Z9*0.76)+(AA9*1.28)+(AB9*1.9)+(AC9*2.11)+(AD9*1.5)+(AE9*0.97)+(AF9*0.48)+(AG9*0.18)))/R9,"-"))</f>
        <v>9.5100000000000004E-2</v>
      </c>
      <c r="G9" s="109"/>
      <c r="H9" s="114"/>
      <c r="I9" s="113">
        <v>1.2</v>
      </c>
      <c r="J9" s="110"/>
      <c r="K9" s="111"/>
      <c r="L9" s="92">
        <f t="shared" si="0"/>
        <v>25</v>
      </c>
      <c r="M9" s="93">
        <v>7</v>
      </c>
      <c r="N9" s="94">
        <v>3</v>
      </c>
      <c r="O9" s="95">
        <v>1</v>
      </c>
      <c r="P9" s="96"/>
      <c r="Q9" s="97"/>
      <c r="R9" s="98">
        <v>9</v>
      </c>
      <c r="S9" s="98"/>
      <c r="T9" s="99"/>
      <c r="U9" s="100">
        <v>5</v>
      </c>
      <c r="V9" s="101"/>
      <c r="W9" s="94"/>
      <c r="X9" s="94"/>
      <c r="Y9" s="94"/>
      <c r="Z9" s="94"/>
      <c r="AA9" s="102"/>
      <c r="AB9" s="95"/>
      <c r="AC9" s="101"/>
      <c r="AD9" s="94"/>
      <c r="AE9" s="94"/>
      <c r="AF9" s="94"/>
      <c r="AG9" s="95"/>
    </row>
    <row r="10" spans="1:33" s="30" customFormat="1" ht="26.25" customHeight="1" thickBot="1" x14ac:dyDescent="0.25">
      <c r="A10" s="115" t="s">
        <v>37</v>
      </c>
      <c r="B10" s="115">
        <v>59200</v>
      </c>
      <c r="C10" s="116" t="s">
        <v>27</v>
      </c>
      <c r="D10" s="117" t="s">
        <v>30</v>
      </c>
      <c r="E10" s="118"/>
      <c r="F10" s="119">
        <f>IF((AND((B10)&gt;=99202,(B10)&lt;=99215)),#REF!,IFERROR(SUM((I10)-((M10*0.0224)+(N10*0.0224)+(O10*0.0081)+(U10*0.0224)+(V10*4.5)+(W10*2.25)+(X10*2)+(Y10*1.39)+(Z10*0.76)+(AA10*1.28)+(AB10*1.9)+(AC10*2.11)+(AD10*1.5)+(AE10*0.97)+(AF10*0.48)+(AG10*0.18)))/R10,"-"))</f>
        <v>9.5100000000000004E-2</v>
      </c>
      <c r="G10" s="120"/>
      <c r="H10" s="121"/>
      <c r="I10" s="134">
        <v>1.2</v>
      </c>
      <c r="J10" s="122"/>
      <c r="K10" s="123"/>
      <c r="L10" s="118">
        <f t="shared" ref="L10" si="1">+M10+N10+O10+R10+U10+V10*70+W10*30+X10*55+Y10*40+Z10*20+AA10*38+AB10*55+AC10*55+AD10*40+AE10*23+AF10*16+AG10*7</f>
        <v>25</v>
      </c>
      <c r="M10" s="124">
        <v>7</v>
      </c>
      <c r="N10" s="125">
        <v>3</v>
      </c>
      <c r="O10" s="126">
        <v>1</v>
      </c>
      <c r="P10" s="127"/>
      <c r="Q10" s="128"/>
      <c r="R10" s="129">
        <v>9</v>
      </c>
      <c r="S10" s="129"/>
      <c r="T10" s="130"/>
      <c r="U10" s="131">
        <v>5</v>
      </c>
      <c r="V10" s="132"/>
      <c r="W10" s="125"/>
      <c r="X10" s="125"/>
      <c r="Y10" s="125"/>
      <c r="Z10" s="125"/>
      <c r="AA10" s="133"/>
      <c r="AB10" s="126"/>
      <c r="AC10" s="132"/>
      <c r="AD10" s="125"/>
      <c r="AE10" s="125"/>
      <c r="AF10" s="125"/>
      <c r="AG10" s="126"/>
    </row>
    <row r="14" spans="1:33" x14ac:dyDescent="0.2">
      <c r="B14"/>
    </row>
  </sheetData>
  <mergeCells count="5">
    <mergeCell ref="AC3:AG3"/>
    <mergeCell ref="V3:AB3"/>
    <mergeCell ref="M3:O3"/>
    <mergeCell ref="G3:K3"/>
    <mergeCell ref="P3:T3"/>
  </mergeCells>
  <phoneticPr fontId="21" type="noConversion"/>
  <printOptions headings="1"/>
  <pageMargins left="0.26" right="0.21" top="0.65" bottom="0.49" header="0.38" footer="0.35"/>
  <pageSetup scale="59" orientation="landscape" r:id="rId1"/>
  <headerFooter alignWithMargins="0">
    <oddHeader>&amp;L&amp;16SS Rec Summary</oddHeader>
  </headerFooter>
  <ignoredErrors>
    <ignoredError sqref="C5:C10" numberStoredAsText="1"/>
  </ignoredErrors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56ca14a9-86ae-4ef3-8e6a-8ffc11662945">TMWK-1069489238-2</_dlc_DocId>
    <_dlc_DocIdUrl xmlns="56ca14a9-86ae-4ef3-8e6a-8ffc11662945">
      <Url>https://amatoday.sharepoint.com/sites/teamwork/RUC/_layouts/15/DocIdRedir.aspx?ID=TMWK-1069489238-2</Url>
      <Description>TMWK-1069489238-2</Description>
    </_dlc_DocIdUrl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678ED75F25E28439BA1078A26A2B872" ma:contentTypeVersion="2" ma:contentTypeDescription="Create a new document." ma:contentTypeScope="" ma:versionID="c411f394aa9fd0fead7e6d1c409948f4">
  <xsd:schema xmlns:xsd="http://www.w3.org/2001/XMLSchema" xmlns:xs="http://www.w3.org/2001/XMLSchema" xmlns:p="http://schemas.microsoft.com/office/2006/metadata/properties" xmlns:ns2="56ca14a9-86ae-4ef3-8e6a-8ffc11662945" xmlns:ns3="6b0cfda2-8707-4f19-a3f4-62862e103a36" targetNamespace="http://schemas.microsoft.com/office/2006/metadata/properties" ma:root="true" ma:fieldsID="49871560c918067d121e617aad807006" ns2:_="" ns3:_="">
    <xsd:import namespace="56ca14a9-86ae-4ef3-8e6a-8ffc11662945"/>
    <xsd:import namespace="6b0cfda2-8707-4f19-a3f4-62862e103a36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6ca14a9-86ae-4ef3-8e6a-8ffc11662945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b0cfda2-8707-4f19-a3f4-62862e103a3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437AADB-0C45-43AD-BEA9-576A0AA72CBB}">
  <ds:schemaRefs>
    <ds:schemaRef ds:uri="http://schemas.microsoft.com/office/2006/metadata/properties"/>
    <ds:schemaRef ds:uri="http://schemas.microsoft.com/office/infopath/2007/PartnerControls"/>
    <ds:schemaRef ds:uri="56ca14a9-86ae-4ef3-8e6a-8ffc11662945"/>
  </ds:schemaRefs>
</ds:datastoreItem>
</file>

<file path=customXml/itemProps2.xml><?xml version="1.0" encoding="utf-8"?>
<ds:datastoreItem xmlns:ds="http://schemas.openxmlformats.org/officeDocument/2006/customXml" ds:itemID="{159E532D-F531-4ADF-A0AC-9322514B64F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CBC028C-4CCC-4805-8FC3-580AADBD4B94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5843D030-DBA2-4595-B014-E948ACF0BEA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6ca14a9-86ae-4ef3-8e6a-8ffc11662945"/>
    <ds:schemaRef ds:uri="6b0cfda2-8707-4f19-a3f4-62862e103a3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RUC Summary Report</vt:lpstr>
      <vt:lpstr>'RUC Summary Report'!Print_Titles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Samantha Ashley</dc:creator>
  <cp:lastModifiedBy>Soracoe, Michael (CMS/CM)</cp:lastModifiedBy>
  <cp:lastPrinted>2019-04-27T14:51:13Z</cp:lastPrinted>
  <dcterms:created xsi:type="dcterms:W3CDTF">2011-03-18T12:13:37Z</dcterms:created>
  <dcterms:modified xsi:type="dcterms:W3CDTF">2024-10-21T18:45:19Z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0x010100A678ED75F25E28439BA1078A26A2B872</vt:lpwstr>
  </property>
  <property fmtid="{D5CDD505-2E9C-101B-9397-08002B2CF9AE}" pid="3" name="_dlc_DocIdItemGuid">
    <vt:lpwstr>6f301118-913f-4db9-aa3d-a2effd38de55</vt:lpwstr>
  </property>
</Properties>
</file>